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120" yWindow="15" windowWidth="18960" windowHeight="11835"/>
  </bookViews>
  <sheets>
    <sheet name="2023" sheetId="2" r:id="rId1"/>
  </sheets>
  <definedNames>
    <definedName name="_xlnm.Print_Titles" localSheetId="0">'2023'!$1:$4</definedName>
  </definedNames>
  <calcPr calcId="152511"/>
</workbook>
</file>

<file path=xl/calcChain.xml><?xml version="1.0" encoding="utf-8"?>
<calcChain xmlns="http://schemas.openxmlformats.org/spreadsheetml/2006/main">
  <c r="C44" i="2" l="1"/>
  <c r="B44" i="2"/>
  <c r="B40" i="2"/>
  <c r="C32" i="2"/>
  <c r="C22" i="2"/>
  <c r="B22" i="2"/>
</calcChain>
</file>

<file path=xl/sharedStrings.xml><?xml version="1.0" encoding="utf-8"?>
<sst xmlns="http://schemas.openxmlformats.org/spreadsheetml/2006/main" count="97" uniqueCount="53">
  <si>
    <t>I dati sotto riportati includono sia i progetti programmati dalla SC SERD sia gli inserimenti effettuati direttamente dall'Autorità Giudiziaria,</t>
  </si>
  <si>
    <t>dalle Commissioni UMVD - UVG e dal Gruppo di Lavoro Doppia Diagnosi per i casi di comorbilità psichiatrica.</t>
  </si>
  <si>
    <t>Comunità</t>
  </si>
  <si>
    <t>giornate presenza</t>
  </si>
  <si>
    <t>Costo totale</t>
  </si>
  <si>
    <t>Unità Responsabile - Dirigente Responsabile</t>
  </si>
  <si>
    <t xml:space="preserve">SC SERD - Dr Luigi Bartoletti </t>
  </si>
  <si>
    <t>Dipartimento Patologia delle Dipendenze - Progetti terapeutici riabilitativi residenziali - anno 2023</t>
  </si>
  <si>
    <t>Coop. Soc. Alice onlus Comunità Residenziale “IL TAVOLETO” - Fraz. San Rocco Seno D'Elvio, 77- 12051 Alba (CN)</t>
  </si>
  <si>
    <t xml:space="preserve">A.C.O. Soggiorno AIRONE Cop. Soc. Onlus - Soggiorno Airone - Giarole (AL) </t>
  </si>
  <si>
    <t xml:space="preserve">ASSOC.COMUNITA'S.BENEDETTO AL PORTO - Comunità “GIOVANNI RANGONE” - 15010 Frascaro (AL), Via Piave 33 </t>
  </si>
  <si>
    <t xml:space="preserve">ASSOC.COMUNITA'S.BENEDETTO AL PORTO - Comunità San Benedetto   - 16126 Genova  Via  B. Buozzi, 17 </t>
  </si>
  <si>
    <t xml:space="preserve">CA.RI.PRO SRL -  L'Acero - 15121 Alessandria (AL)  Via Don Giovine </t>
  </si>
  <si>
    <t xml:space="preserve">Associazione Comunità Emmanuel Onlus  -  Casa alloggio di reinserimento - 10023 Chieri (TO) Via Vittorio Emanuele II,  n.33
</t>
  </si>
  <si>
    <t xml:space="preserve">Anteo Cooperativa Sociale Onlus - SRP3.1 "La Piazza" - Frassineto Po (AL),  C.so XX Settembre, 87  </t>
  </si>
  <si>
    <t xml:space="preserve">Centro di Solidarietà Genova - Comunità Terapeutica di Trasta - 16161 Genova,  Salita Ca' dei Trenta nr. 28 </t>
  </si>
  <si>
    <t>Ceresola Srl - Gruppo Appartamento Domus -  15010 Ponzone (AL) Loc. Toleto 79</t>
  </si>
  <si>
    <t xml:space="preserve">Coges Don Milani  Centro Soranzo - Cura residenziale Breve per le dipendenze - Mestre (VE) </t>
  </si>
  <si>
    <t xml:space="preserve">Comunità Papa Giovanni XXIII Coop Soc. A.rl.l.  Centro Residenziale Accoglienz San Lorenzo - 12023 Caraglio (CN) Via Prata 22 </t>
  </si>
  <si>
    <t>Comunità Papa Giovanni XXIII Coop Soc. A.rl.l.  Centro ResidenzialeAccoglienza S.Lorenzo - 12023 Caraglio (CN)  Via Prata n.22</t>
  </si>
  <si>
    <t xml:space="preserve">Cooperativa di Bessimo Onlus - Comunità specialistica per nuclei familiari (24 adulti) con problemi di dipendenza anche con figli - 25026  Pontevico (BS) Via della Francesca, 1 </t>
  </si>
  <si>
    <t xml:space="preserve">Cooperativa Poggio società Coop - Comunità Il Poggio - Spigno Mto (AL) Via Vittorio Emanule  23 </t>
  </si>
  <si>
    <t xml:space="preserve">CUFRAD CENTRO UNIVERS.FRANCESCANO - Comunità per comorbilità psichiatrica “SOMMARIVA” - 12048 Sommariva Bosco (CN) Località Paolorio 2 </t>
  </si>
  <si>
    <t xml:space="preserve">CUFRAD CENTRO UNIVERS.FRANCESCANO - Comunità per lunga Assistenza - 12048 Sommariva Bosco (CN) Località Paolorio 2 </t>
  </si>
  <si>
    <t xml:space="preserve">CUFRAD CENTRO UNIVERS.FRANCESCANO - Servizio residenziale  a lunga assistenza - 12048 Sommariva Bosco (CN) Località Paolorio 2 </t>
  </si>
  <si>
    <t>CUFRAD CENTRO UNIVERS.FRANCESCANO - Servizio terapeutico riabilitativo ad alta protezione - 12048 Sommariva Bosco (CN) Località Paolorio 2 (CN)</t>
  </si>
  <si>
    <t>FERMATA D’AUTOBUS ASS. ONLUS  - Comunità Terap-riabilitativa Comorbilità Psichaitrica  "Il Melograno" - Moncalieri (TO) Via Maiole 56</t>
  </si>
  <si>
    <t xml:space="preserve">GINEPRODUE COOP.SOLIDAR.SOC.-ONLUS  - Comunità SO.STARE  - Scalenghe (TO) Via Belmondo n° 4 </t>
  </si>
  <si>
    <t>Gruppo Abele di Verbania Onlus  - Comunità Breve “Crisalide” Media Intensità Terapeutica – 28811 Cresseglio Arizzano (VB) Via Trieste, 12</t>
  </si>
  <si>
    <t xml:space="preserve">Gruppo Abele di Verbania Onlus  - Comunità Terapeutica di “MONTRIGIASCO” -  28041 Arona (NO) Fraz. Montrigiasco Via Conciliazione 1 </t>
  </si>
  <si>
    <t xml:space="preserve">IL GABBIANO SOCIETA COOP.SOCIALE  - Rsa Soggiorno Borsalino - 15121  Alessandria  C.so Lamrmora nr  13 </t>
  </si>
  <si>
    <t xml:space="preserve">Il Ginepro Soc Coop Soc  -  Cascina Vernazza - 12051 Alba (CN) Loc. Madonna di Como 1
</t>
  </si>
  <si>
    <t>Il Margine Soc.Coop Sociale - Ca' Bissera – Monale (AT) Via XX Settembre 33</t>
  </si>
  <si>
    <t xml:space="preserve">Il Porto Onlus - Comunità Terapeutiche "Scuderie" - 10024 Moncalieri (TO)  Via Petrarca 18 </t>
  </si>
  <si>
    <t>Il Punto Cooperativa Sociale-  Il progetto di Telemaco - Orizzonti Vicolo San Nicola 2 - 10015 Ivrea (TO)</t>
  </si>
  <si>
    <t xml:space="preserve">Il Punto Cooperativa Sociale -  Struttura Residenziale “L’Orizzonte” - 10015 Ivrea (TO) Vicolo San Nicola 2
</t>
  </si>
  <si>
    <t xml:space="preserve">Istituto Suore Buon Pastore – Centro Accoglienza  - 17019 Varazze (SV) Via San Francesco d'Assisi, 16 </t>
  </si>
  <si>
    <t xml:space="preserve">L'Abbazia Coop Sociale - SRP2.1 Villa Raffella - 14036 Moncalvo (AT) Strada San Giovanni 10 </t>
  </si>
  <si>
    <t xml:space="preserve">L'Abbazia Coop Sociale - SRP3.1 Il Tiglio - 15033 Casale M.to (AL) Via Oriani 1 </t>
  </si>
  <si>
    <t xml:space="preserve">L'Abbazia Coop Sociale - SRP3.3 Pinelli  - 15033 Casale Mto (AL) Via Pinelli 8 </t>
  </si>
  <si>
    <t xml:space="preserve">L'Incontro srl - SPR 2.1 Comunità L'Incontro - 14034 Castello d'Annone Loc Bordone 50 </t>
  </si>
  <si>
    <t xml:space="preserve">La Terra Promessa 2 Coop Soc -  Casa Alloggio San Ricardo Pampuri - 28066 - Galliate Via Donizetti 12 </t>
  </si>
  <si>
    <t>Obiettivo solidarietà Soc Coop Soc - SRP 3.1 Il Ranocchio - 15011 Acqui Terme (AL) Regione Faetta, 4</t>
  </si>
  <si>
    <t xml:space="preserve">Ospitalita’ CDR Casale - SRP 2.1 In Cammino  - 15033  Casale Popolo (AL) Via Cantone Grassi, 1 </t>
  </si>
  <si>
    <t xml:space="preserve">PANDORA COMUNITA' SRL  - SRP 2.1 Comunità "Cascinale" - Castelrocchero (AT)  Strada Cocita 4 </t>
  </si>
  <si>
    <t>Proteo Soc Coop Soc - Cascina Piana - 17017  MILLESIMO (SV) Località Piana 1</t>
  </si>
  <si>
    <t>SA.VI. Srl - SRP 2.1 Il Tiglio - 15011 Acqui Terme (AL) Via Marenco 2</t>
  </si>
  <si>
    <t xml:space="preserve">Soc. Coop.Soc. Centro Torinese di Solidarietà  - Comunità Terapeutica St. Pierre - 10132 Torino Str. alla Funicolare di Superga 47/6 
</t>
  </si>
  <si>
    <t>Soc. Coop.Soc.Centro Torinese di Solidarietà - Progetto Diogene – 10144 Torino Via Cigna n 18</t>
  </si>
  <si>
    <t xml:space="preserve">TERRA MIA ONLUS SCS -  “Grugliasco appartamento” di reinserimento -  Grugliasco (TO) Corso Allamano 141 </t>
  </si>
  <si>
    <t xml:space="preserve">TERRA MIA ONLUS SCS -  "Shalom" Via Silva 11 - 10023 MARENTINO (TO) Fraz.  Avuglione - Marentino 
</t>
  </si>
  <si>
    <t xml:space="preserve">TERRA MIA ONLUS SCS - Comunità madre con figli Grugliasco </t>
  </si>
  <si>
    <t>TERRA MIA ONLUS SCS - Reinserimento “San Vito”  - 10024 Torino Strada San Vito di Revigliasco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</si>
</sst>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* #,##0.00\ ;\-* #,##0.00\ ;* \-#\ ;@\ "/>
    <numFmt numFmtId="166" formatCode="&quot; € &quot;* #,##0.00\ ;&quot;-€ &quot;* #,##0.00\ ;&quot; € &quot;* \-#\ ;@\ "/>
  </numFmts>
  <fonts count="3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165" fontId="1" fillId="0" borderId="0" xfId="1"/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0" xfId="1" applyAlignment="1">
      <alignment wrapText="1"/>
    </xf>
    <xf numFmtId="164" fontId="1" fillId="0" borderId="1" xfId="1" applyNumberFormat="1" applyFont="1" applyBorder="1" applyAlignment="1">
      <alignment horizontal="left"/>
    </xf>
    <xf numFmtId="164" fontId="2" fillId="0" borderId="1" xfId="1" applyNumberFormat="1" applyFont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Euro" xfId="2"/>
    <cellStyle name="Migliaia" xfId="1" builtinId="3"/>
    <cellStyle name="Migliaia 2" xfId="3"/>
    <cellStyle name="Migliaia 3" xfId="4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/>
  </sheetViews>
  <sheetFormatPr defaultRowHeight="12.75" x14ac:dyDescent="0.2"/>
  <cols>
    <col min="1" max="1" width="80.140625" customWidth="1"/>
    <col min="2" max="2" width="11.42578125" customWidth="1"/>
    <col min="3" max="3" width="16.85546875" customWidth="1"/>
    <col min="4" max="4" width="27.5703125" bestFit="1" customWidth="1"/>
    <col min="5" max="5" width="12.28515625" style="5" bestFit="1" customWidth="1"/>
  </cols>
  <sheetData>
    <row r="1" spans="1:5" x14ac:dyDescent="0.2">
      <c r="A1" t="s">
        <v>7</v>
      </c>
      <c r="C1" s="1"/>
      <c r="D1" s="2"/>
    </row>
    <row r="2" spans="1:5" x14ac:dyDescent="0.2">
      <c r="A2" s="1" t="s">
        <v>0</v>
      </c>
      <c r="C2" s="1"/>
      <c r="D2" s="2"/>
    </row>
    <row r="3" spans="1:5" x14ac:dyDescent="0.2">
      <c r="A3" s="1" t="s">
        <v>1</v>
      </c>
      <c r="C3" s="1"/>
      <c r="D3" s="2"/>
    </row>
    <row r="4" spans="1:5" s="4" customFormat="1" ht="25.5" x14ac:dyDescent="0.2">
      <c r="A4" s="6" t="s">
        <v>2</v>
      </c>
      <c r="B4" s="6" t="s">
        <v>3</v>
      </c>
      <c r="C4" s="6" t="s">
        <v>4</v>
      </c>
      <c r="D4" s="7" t="s">
        <v>5</v>
      </c>
      <c r="E4" s="8"/>
    </row>
    <row r="5" spans="1:5" ht="15" x14ac:dyDescent="0.25">
      <c r="A5" s="11" t="s">
        <v>9</v>
      </c>
      <c r="B5" s="3">
        <v>365</v>
      </c>
      <c r="C5" s="10">
        <v>14732.12</v>
      </c>
      <c r="D5" s="9" t="s">
        <v>6</v>
      </c>
      <c r="E5"/>
    </row>
    <row r="6" spans="1:5" ht="26.25" x14ac:dyDescent="0.25">
      <c r="A6" s="11" t="s">
        <v>14</v>
      </c>
      <c r="B6" s="3">
        <v>414</v>
      </c>
      <c r="C6" s="10">
        <v>23865.75</v>
      </c>
      <c r="D6" s="9" t="s">
        <v>6</v>
      </c>
      <c r="E6"/>
    </row>
    <row r="7" spans="1:5" ht="26.25" x14ac:dyDescent="0.25">
      <c r="A7" s="11" t="s">
        <v>10</v>
      </c>
      <c r="B7" s="3">
        <v>626</v>
      </c>
      <c r="C7" s="10">
        <v>46812.28</v>
      </c>
      <c r="D7" s="9" t="s">
        <v>6</v>
      </c>
      <c r="E7"/>
    </row>
    <row r="8" spans="1:5" ht="26.25" x14ac:dyDescent="0.25">
      <c r="A8" s="11" t="s">
        <v>11</v>
      </c>
      <c r="B8" s="3">
        <v>37</v>
      </c>
      <c r="C8" s="10">
        <v>2242.92</v>
      </c>
      <c r="D8" s="9" t="s">
        <v>6</v>
      </c>
      <c r="E8"/>
    </row>
    <row r="9" spans="1:5" ht="39" x14ac:dyDescent="0.25">
      <c r="A9" s="11" t="s">
        <v>13</v>
      </c>
      <c r="B9" s="3">
        <v>182</v>
      </c>
      <c r="C9" s="10">
        <v>6602.03</v>
      </c>
      <c r="D9" s="9" t="s">
        <v>6</v>
      </c>
      <c r="E9"/>
    </row>
    <row r="10" spans="1:5" ht="15" x14ac:dyDescent="0.25">
      <c r="A10" s="11" t="s">
        <v>12</v>
      </c>
      <c r="B10" s="3">
        <v>342</v>
      </c>
      <c r="C10" s="10">
        <v>25479</v>
      </c>
      <c r="D10" s="9" t="s">
        <v>6</v>
      </c>
      <c r="E10"/>
    </row>
    <row r="11" spans="1:5" ht="26.25" x14ac:dyDescent="0.25">
      <c r="A11" s="11" t="s">
        <v>15</v>
      </c>
      <c r="B11" s="3">
        <v>365</v>
      </c>
      <c r="C11" s="10">
        <v>23726.66</v>
      </c>
      <c r="D11" s="9" t="s">
        <v>6</v>
      </c>
      <c r="E11"/>
    </row>
    <row r="12" spans="1:5" ht="15" x14ac:dyDescent="0.25">
      <c r="A12" s="11" t="s">
        <v>16</v>
      </c>
      <c r="B12" s="3">
        <v>201</v>
      </c>
      <c r="C12" s="10">
        <v>6069.5</v>
      </c>
      <c r="D12" s="9" t="s">
        <v>6</v>
      </c>
      <c r="E12"/>
    </row>
    <row r="13" spans="1:5" ht="15" x14ac:dyDescent="0.25">
      <c r="A13" s="11" t="s">
        <v>17</v>
      </c>
      <c r="B13" s="3">
        <v>197</v>
      </c>
      <c r="C13" s="10">
        <v>16198.9</v>
      </c>
      <c r="D13" s="9" t="s">
        <v>6</v>
      </c>
      <c r="E13"/>
    </row>
    <row r="14" spans="1:5" ht="26.25" x14ac:dyDescent="0.25">
      <c r="A14" s="11" t="s">
        <v>18</v>
      </c>
      <c r="B14" s="3">
        <v>365</v>
      </c>
      <c r="C14" s="10">
        <v>28008.26</v>
      </c>
      <c r="D14" s="9" t="s">
        <v>6</v>
      </c>
      <c r="E14"/>
    </row>
    <row r="15" spans="1:5" ht="26.25" x14ac:dyDescent="0.25">
      <c r="A15" s="11" t="s">
        <v>19</v>
      </c>
      <c r="B15" s="3">
        <v>54</v>
      </c>
      <c r="C15" s="10">
        <v>2071.44</v>
      </c>
      <c r="D15" s="9" t="s">
        <v>6</v>
      </c>
      <c r="E15"/>
    </row>
    <row r="16" spans="1:5" ht="26.25" x14ac:dyDescent="0.25">
      <c r="A16" s="11" t="s">
        <v>8</v>
      </c>
      <c r="B16" s="3">
        <v>80</v>
      </c>
      <c r="C16" s="10">
        <v>6283.62</v>
      </c>
      <c r="D16" s="9" t="s">
        <v>6</v>
      </c>
      <c r="E16"/>
    </row>
    <row r="17" spans="1:5" ht="26.25" x14ac:dyDescent="0.25">
      <c r="A17" s="11" t="s">
        <v>20</v>
      </c>
      <c r="B17" s="3">
        <v>288</v>
      </c>
      <c r="C17" s="10">
        <v>20188.23</v>
      </c>
      <c r="D17" s="9" t="s">
        <v>6</v>
      </c>
      <c r="E17"/>
    </row>
    <row r="18" spans="1:5" ht="26.25" x14ac:dyDescent="0.25">
      <c r="A18" s="11" t="s">
        <v>21</v>
      </c>
      <c r="B18" s="3">
        <v>365</v>
      </c>
      <c r="C18" s="10">
        <v>8739.3799999999992</v>
      </c>
      <c r="D18" s="9" t="s">
        <v>6</v>
      </c>
      <c r="E18"/>
    </row>
    <row r="19" spans="1:5" ht="26.25" x14ac:dyDescent="0.25">
      <c r="A19" s="11" t="s">
        <v>22</v>
      </c>
      <c r="B19" s="3">
        <v>216</v>
      </c>
      <c r="C19" s="10">
        <v>21203.35</v>
      </c>
      <c r="D19" s="9" t="s">
        <v>6</v>
      </c>
      <c r="E19"/>
    </row>
    <row r="20" spans="1:5" ht="26.25" x14ac:dyDescent="0.25">
      <c r="A20" s="11" t="s">
        <v>23</v>
      </c>
      <c r="B20" s="3">
        <v>365</v>
      </c>
      <c r="C20" s="10">
        <v>12723.9</v>
      </c>
      <c r="D20" s="9" t="s">
        <v>6</v>
      </c>
      <c r="E20"/>
    </row>
    <row r="21" spans="1:5" ht="26.25" x14ac:dyDescent="0.25">
      <c r="A21" s="11" t="s">
        <v>24</v>
      </c>
      <c r="B21" s="3">
        <v>365</v>
      </c>
      <c r="C21" s="10">
        <v>25447.8</v>
      </c>
      <c r="D21" s="9" t="s">
        <v>6</v>
      </c>
      <c r="E21"/>
    </row>
    <row r="22" spans="1:5" ht="26.25" x14ac:dyDescent="0.25">
      <c r="A22" s="11" t="s">
        <v>25</v>
      </c>
      <c r="B22" s="3">
        <f>1832+365</f>
        <v>2197</v>
      </c>
      <c r="C22" s="10">
        <f>89103.66+12511.74</f>
        <v>101615.40000000001</v>
      </c>
      <c r="D22" s="9" t="s">
        <v>6</v>
      </c>
      <c r="E22"/>
    </row>
    <row r="23" spans="1:5" ht="26.25" x14ac:dyDescent="0.25">
      <c r="A23" s="11" t="s">
        <v>26</v>
      </c>
      <c r="B23" s="3">
        <v>151</v>
      </c>
      <c r="C23" s="10">
        <v>23691.3</v>
      </c>
      <c r="D23" s="9" t="s">
        <v>6</v>
      </c>
      <c r="E23"/>
    </row>
    <row r="24" spans="1:5" ht="26.25" x14ac:dyDescent="0.25">
      <c r="A24" s="11" t="s">
        <v>27</v>
      </c>
      <c r="B24" s="3">
        <v>365</v>
      </c>
      <c r="C24" s="10">
        <v>26304.65</v>
      </c>
      <c r="D24" s="9" t="s">
        <v>6</v>
      </c>
      <c r="E24"/>
    </row>
    <row r="25" spans="1:5" ht="26.25" x14ac:dyDescent="0.25">
      <c r="A25" s="11" t="s">
        <v>28</v>
      </c>
      <c r="B25" s="3">
        <v>494</v>
      </c>
      <c r="C25" s="10">
        <v>37142.339999999997</v>
      </c>
      <c r="D25" s="9" t="s">
        <v>6</v>
      </c>
      <c r="E25"/>
    </row>
    <row r="26" spans="1:5" ht="26.25" x14ac:dyDescent="0.25">
      <c r="A26" s="11" t="s">
        <v>29</v>
      </c>
      <c r="B26" s="3">
        <v>362</v>
      </c>
      <c r="C26" s="10">
        <v>27283.94</v>
      </c>
      <c r="D26" s="9" t="s">
        <v>6</v>
      </c>
      <c r="E26"/>
    </row>
    <row r="27" spans="1:5" ht="26.25" x14ac:dyDescent="0.25">
      <c r="A27" s="11" t="s">
        <v>30</v>
      </c>
      <c r="B27" s="3">
        <v>12</v>
      </c>
      <c r="C27" s="10">
        <v>405.24</v>
      </c>
      <c r="D27" s="9" t="s">
        <v>6</v>
      </c>
      <c r="E27"/>
    </row>
    <row r="28" spans="1:5" ht="26.25" x14ac:dyDescent="0.25">
      <c r="A28" s="11" t="s">
        <v>31</v>
      </c>
      <c r="B28" s="3">
        <v>462</v>
      </c>
      <c r="C28" s="10">
        <v>36276.980000000003</v>
      </c>
      <c r="D28" s="9" t="s">
        <v>6</v>
      </c>
      <c r="E28"/>
    </row>
    <row r="29" spans="1:5" ht="15" x14ac:dyDescent="0.25">
      <c r="A29" s="11" t="s">
        <v>32</v>
      </c>
      <c r="B29" s="3">
        <v>82</v>
      </c>
      <c r="C29" s="10">
        <v>3731</v>
      </c>
      <c r="D29" s="9" t="s">
        <v>6</v>
      </c>
      <c r="E29"/>
    </row>
    <row r="30" spans="1:5" ht="15" x14ac:dyDescent="0.25">
      <c r="A30" s="11" t="s">
        <v>33</v>
      </c>
      <c r="B30" s="3">
        <v>42</v>
      </c>
      <c r="C30" s="10">
        <v>6475</v>
      </c>
      <c r="D30" s="9" t="s">
        <v>6</v>
      </c>
      <c r="E30"/>
    </row>
    <row r="31" spans="1:5" ht="26.25" x14ac:dyDescent="0.25">
      <c r="A31" s="11" t="s">
        <v>34</v>
      </c>
      <c r="B31" s="3">
        <v>379</v>
      </c>
      <c r="C31" s="10">
        <v>29479.68</v>
      </c>
      <c r="D31" s="9" t="s">
        <v>6</v>
      </c>
      <c r="E31"/>
    </row>
    <row r="32" spans="1:5" ht="39" x14ac:dyDescent="0.25">
      <c r="A32" s="11" t="s">
        <v>35</v>
      </c>
      <c r="B32" s="3">
        <v>428</v>
      </c>
      <c r="C32" s="10">
        <f>9176.978+15108.11+1567.2</f>
        <v>25852.288</v>
      </c>
      <c r="D32" s="9" t="s">
        <v>6</v>
      </c>
      <c r="E32"/>
    </row>
    <row r="33" spans="1:5" ht="26.25" x14ac:dyDescent="0.25">
      <c r="A33" s="11" t="s">
        <v>36</v>
      </c>
      <c r="B33" s="3">
        <v>827</v>
      </c>
      <c r="C33" s="10">
        <v>61828.44</v>
      </c>
      <c r="D33" s="9" t="s">
        <v>6</v>
      </c>
      <c r="E33"/>
    </row>
    <row r="34" spans="1:5" ht="26.25" x14ac:dyDescent="0.25">
      <c r="A34" s="11" t="s">
        <v>37</v>
      </c>
      <c r="B34" s="3">
        <v>185</v>
      </c>
      <c r="C34" s="10">
        <v>12851.49</v>
      </c>
      <c r="D34" s="9" t="s">
        <v>6</v>
      </c>
      <c r="E34"/>
    </row>
    <row r="35" spans="1:5" ht="15" x14ac:dyDescent="0.25">
      <c r="A35" s="11" t="s">
        <v>38</v>
      </c>
      <c r="B35" s="3">
        <v>180</v>
      </c>
      <c r="C35" s="10">
        <v>9204.01</v>
      </c>
      <c r="D35" s="9" t="s">
        <v>6</v>
      </c>
      <c r="E35"/>
    </row>
    <row r="36" spans="1:5" ht="15" x14ac:dyDescent="0.25">
      <c r="A36" s="11" t="s">
        <v>39</v>
      </c>
      <c r="B36" s="3">
        <v>181</v>
      </c>
      <c r="C36" s="10">
        <v>2981.07</v>
      </c>
      <c r="D36" s="9" t="s">
        <v>6</v>
      </c>
      <c r="E36"/>
    </row>
    <row r="37" spans="1:5" ht="15" x14ac:dyDescent="0.25">
      <c r="A37" s="11" t="s">
        <v>40</v>
      </c>
      <c r="B37" s="3">
        <v>365</v>
      </c>
      <c r="C37" s="10">
        <v>27192.5</v>
      </c>
      <c r="D37" s="9" t="s">
        <v>6</v>
      </c>
      <c r="E37"/>
    </row>
    <row r="38" spans="1:5" ht="26.25" x14ac:dyDescent="0.25">
      <c r="A38" s="11" t="s">
        <v>41</v>
      </c>
      <c r="B38" s="3">
        <v>380</v>
      </c>
      <c r="C38" s="10">
        <v>58150.29</v>
      </c>
      <c r="D38" s="9" t="s">
        <v>6</v>
      </c>
      <c r="E38"/>
    </row>
    <row r="39" spans="1:5" ht="26.25" x14ac:dyDescent="0.25">
      <c r="A39" s="11" t="s">
        <v>42</v>
      </c>
      <c r="B39" s="3">
        <v>316</v>
      </c>
      <c r="C39" s="10">
        <v>18053.98</v>
      </c>
      <c r="D39" s="9" t="s">
        <v>6</v>
      </c>
      <c r="E39"/>
    </row>
    <row r="40" spans="1:5" ht="26.25" x14ac:dyDescent="0.25">
      <c r="A40" s="11" t="s">
        <v>43</v>
      </c>
      <c r="B40" s="3">
        <f>284+365</f>
        <v>649</v>
      </c>
      <c r="C40" s="10">
        <v>36764.22</v>
      </c>
      <c r="D40" s="9" t="s">
        <v>6</v>
      </c>
      <c r="E40"/>
    </row>
    <row r="41" spans="1:5" ht="26.25" x14ac:dyDescent="0.25">
      <c r="A41" s="11" t="s">
        <v>44</v>
      </c>
      <c r="B41" s="3">
        <v>365</v>
      </c>
      <c r="C41" s="10">
        <v>27216.5</v>
      </c>
      <c r="D41" s="9" t="s">
        <v>6</v>
      </c>
      <c r="E41"/>
    </row>
    <row r="42" spans="1:5" ht="15" x14ac:dyDescent="0.25">
      <c r="A42" s="11" t="s">
        <v>45</v>
      </c>
      <c r="B42" s="3">
        <v>151</v>
      </c>
      <c r="C42" s="10">
        <v>9823.7579999999998</v>
      </c>
      <c r="D42" s="9" t="s">
        <v>6</v>
      </c>
      <c r="E42"/>
    </row>
    <row r="43" spans="1:5" ht="15" x14ac:dyDescent="0.25">
      <c r="A43" s="11" t="s">
        <v>46</v>
      </c>
      <c r="B43" s="3">
        <v>722</v>
      </c>
      <c r="C43" s="10">
        <v>53789</v>
      </c>
      <c r="D43" s="9" t="s">
        <v>6</v>
      </c>
      <c r="E43"/>
    </row>
    <row r="44" spans="1:5" ht="39" x14ac:dyDescent="0.25">
      <c r="A44" s="11" t="s">
        <v>47</v>
      </c>
      <c r="B44" s="3">
        <f>30+595</f>
        <v>625</v>
      </c>
      <c r="C44" s="10">
        <f>2374.16+47282.59</f>
        <v>49656.75</v>
      </c>
      <c r="D44" s="9" t="s">
        <v>6</v>
      </c>
      <c r="E44"/>
    </row>
    <row r="45" spans="1:5" ht="26.25" x14ac:dyDescent="0.25">
      <c r="A45" s="11" t="s">
        <v>48</v>
      </c>
      <c r="B45" s="3">
        <v>172</v>
      </c>
      <c r="C45" s="10">
        <v>13611.82</v>
      </c>
      <c r="D45" s="9" t="s">
        <v>6</v>
      </c>
      <c r="E45"/>
    </row>
    <row r="46" spans="1:5" ht="26.25" x14ac:dyDescent="0.25">
      <c r="A46" s="11" t="s">
        <v>49</v>
      </c>
      <c r="B46" s="3">
        <v>185</v>
      </c>
      <c r="C46" s="10">
        <v>12608.7675</v>
      </c>
      <c r="D46" s="9" t="s">
        <v>6</v>
      </c>
      <c r="E46"/>
    </row>
    <row r="47" spans="1:5" ht="39" x14ac:dyDescent="0.25">
      <c r="A47" s="11" t="s">
        <v>50</v>
      </c>
      <c r="B47" s="3">
        <v>29</v>
      </c>
      <c r="C47" s="10">
        <v>2295.85</v>
      </c>
      <c r="D47" s="9" t="s">
        <v>6</v>
      </c>
      <c r="E47"/>
    </row>
    <row r="48" spans="1:5" ht="15" x14ac:dyDescent="0.25">
      <c r="A48" s="11" t="s">
        <v>51</v>
      </c>
      <c r="B48" s="3">
        <v>158</v>
      </c>
      <c r="C48" s="10">
        <v>17365.78</v>
      </c>
      <c r="D48" s="9" t="s">
        <v>6</v>
      </c>
      <c r="E48"/>
    </row>
    <row r="49" spans="1:5" ht="26.25" x14ac:dyDescent="0.25">
      <c r="A49" s="11" t="s">
        <v>52</v>
      </c>
      <c r="B49" s="3">
        <v>91</v>
      </c>
      <c r="C49" s="10">
        <v>7202.65</v>
      </c>
      <c r="D49" s="9" t="s">
        <v>6</v>
      </c>
      <c r="E49"/>
    </row>
    <row r="50" spans="1:5" x14ac:dyDescent="0.2">
      <c r="A50" s="12"/>
      <c r="B50" s="5"/>
      <c r="C50" s="5"/>
      <c r="E50"/>
    </row>
    <row r="51" spans="1:5" x14ac:dyDescent="0.2">
      <c r="A51" s="12"/>
    </row>
  </sheetData>
  <pageMargins left="0.15748031496062992" right="0.15748031496062992" top="0.39370078740157483" bottom="0.27559055118110237" header="0.15748031496062992" footer="0.15748031496062992"/>
  <pageSetup paperSize="9" orientation="landscape" verticalDpi="0" r:id="rId1"/>
  <headerFooter>
    <oddHeader>&amp;LASL AL - Dipartimento Patologia delle Dipendenze - SC SERD&amp;R&amp;F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rossinie</dc:creator>
  <cp:lastModifiedBy>Giustetto Giorgio</cp:lastModifiedBy>
  <cp:lastPrinted>2024-03-18T15:23:14Z</cp:lastPrinted>
  <dcterms:created xsi:type="dcterms:W3CDTF">2023-03-27T14:58:56Z</dcterms:created>
  <dcterms:modified xsi:type="dcterms:W3CDTF">2024-03-19T07:07:27Z</dcterms:modified>
</cp:coreProperties>
</file>